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3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<sst xmlns="http://schemas.openxmlformats.org/spreadsheetml/2006/main" count="80" uniqueCount="76">
  <si>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</si>
  <si>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</si>
  <si>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</si>
  <si>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Ярославская,34</t>
  </si>
  <si>
    <t xml:space="preserve">       период: с 01 января 2019 по 31 декабря 2019 года</t>
  </si>
  <si>
    <t xml:space="preserve">Общая  площадь дома : 3301,9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</si>
  <si>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</si>
  <si>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18,24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</si>
  <si>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</si>
  <si>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</si>
  <si>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</si>
  <si>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</si>
  <si>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</si>
  <si>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</si>
  <si>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</si>
  <si>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</si>
  <si>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</si>
  <si>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</si>
  <si>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</si>
  <si>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</si>
  <si>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</si>
  <si>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</si>
  <si>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</si>
  <si>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</si>
  <si>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</si>
  <si>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</si>
  <si>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</si>
  <si>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</si>
  <si>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</si>
  <si>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</si>
  <si>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</si>
  <si>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</si>
  <si>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</si>
  <si>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</si>
  <si>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</si>
  <si>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</si>
  <si>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</si>
  <si>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</si>
  <si>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</si>
  <si>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батареи питания в вычислителе в водомерном узле - 1 шт.</t>
  </si>
  <si>
    <t xml:space="preserve">Проверка и прочистка вент.каналов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</si>
  <si>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</si>
  <si>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</si>
  <si>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</si>
  <si>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Привоз земли - 5 куб.м.</t>
  </si>
  <si>
    <t xml:space="preserve">Реконструкция контейнерной площадки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</si>
  <si>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</si>
  <si>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</si>
  <si>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Установка стеклопакетов на лестничных площадках подъезды №№2,3 - 8шт.</t>
  </si>
  <si>
    <t xml:space="preserve">Ремонт дверей мусорокамеры подъезды №№ 1-3</t>
  </si>
  <si>
    <t xml:space="preserve">Ремонт пола на лестничных площадках подъезд № 2 - 2,8 кв.м.</t>
  </si>
  <si>
    <t xml:space="preserve">Установка металлических почтовых ящиков под.№2</t>
  </si>
  <si>
    <t xml:space="preserve">Косметический ремонт подъезда№2</t>
  </si>
  <si>
    <t xml:space="preserve">Косметический ремонт входных групп подъезды №№1-3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</si>
  <si>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</si>
  <si>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</si>
  <si>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</si>
  <si>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</si>
  <si>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</si>
  <si>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</si>
  <si>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</si>
  <si>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</si>
  <si>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</si>
  <si>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</si>
  <si>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</si>
  <si>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</si>
  <si>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Вынос в натуру границ земельного участка</t>
  </si>
  <si>
    <t xml:space="preserve">8.4 Уборка 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</si>
  <si>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</si>
  <si>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обслуживание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</si>
  <si>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- 56319,87 руб.</t>
  </si>
  <si>
    <t xml:space="preserve">За  отчетный   период   поступило  от  населения  на  содержание  и  текущий  ремонт  :  158111,61 руб. </t>
  </si>
  <si>
    <t xml:space="preserve">Выполнено  работ  по  содержанию  и  текущему  ремонту  за  отчетный  период  :  238977,93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</si>
  <si>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 -  137186,19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</si>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</sst>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1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FF0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47" colorId="64" zoomScale="100" zoomScaleNormal="100" zoomScalePageLayoutView="100" workbookViewId="0">
      <selection pane="topLeft" activeCell="G51" activeCellId="0" sqref="G5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8"/>
      <c r="F11" s="8"/>
    </row>
    <row r="12" customFormat="false" ht="17.1" hidden="false" customHeight="true" outlineLevel="0" collapsed="false">
      <c r="B12" s="9" t="s">
        <v>13</v>
      </c>
      <c r="C12" s="7"/>
      <c r="D12" s="7"/>
      <c r="E12" s="10" t="n">
        <v>556464.96</v>
      </c>
      <c r="F12" s="10"/>
    </row>
    <row r="13" customFormat="false" ht="15.6" hidden="false" customHeight="false" outlineLevel="0" collapsed="false">
      <c r="B13" s="11" t="s">
        <v>14</v>
      </c>
      <c r="C13" s="7" t="n">
        <v>808379.84</v>
      </c>
      <c r="D13" s="7" t="n">
        <v>824872.4</v>
      </c>
      <c r="E13" s="8" t="n">
        <f aca="false">D13-C13</f>
        <v>16492.5600000001</v>
      </c>
      <c r="F13" s="8"/>
    </row>
    <row r="14" customFormat="false" ht="15.6" hidden="false" customHeight="false" outlineLevel="0" collapsed="false">
      <c r="B14" s="11" t="s">
        <v>15</v>
      </c>
      <c r="C14" s="7" t="n">
        <f aca="false">C15+C16+C17</f>
        <v>1770808.89</v>
      </c>
      <c r="D14" s="7" t="n">
        <f aca="false">D15+D16+D17</f>
        <v>1740883.19</v>
      </c>
      <c r="E14" s="8" t="n">
        <f aca="false">D14-C14</f>
        <v>-29925.7</v>
      </c>
      <c r="F14" s="8"/>
    </row>
    <row r="15" customFormat="false" ht="15.6" hidden="false" customHeight="false" outlineLevel="0" collapsed="false">
      <c r="B15" s="11" t="s">
        <v>16</v>
      </c>
      <c r="C15" s="7" t="n">
        <v>333685.05</v>
      </c>
      <c r="D15" s="7" t="n">
        <v>329102.08</v>
      </c>
      <c r="E15" s="8" t="n">
        <f aca="false">D15-C15</f>
        <v>-4582.96999999997</v>
      </c>
      <c r="F15" s="8"/>
    </row>
    <row r="16" customFormat="false" ht="15.6" hidden="false" customHeight="false" outlineLevel="0" collapsed="false">
      <c r="B16" s="11" t="s">
        <v>17</v>
      </c>
      <c r="C16" s="7" t="n">
        <v>1123105.11</v>
      </c>
      <c r="D16" s="7" t="n">
        <v>1135915.06</v>
      </c>
      <c r="E16" s="8" t="n">
        <f aca="false">D16-C16</f>
        <v>12809.95</v>
      </c>
      <c r="F16" s="8"/>
    </row>
    <row r="17" customFormat="false" ht="15.6" hidden="false" customHeight="false" outlineLevel="0" collapsed="false">
      <c r="B17" s="11" t="s">
        <v>18</v>
      </c>
      <c r="C17" s="7" t="n">
        <v>314018.73</v>
      </c>
      <c r="D17" s="7" t="n">
        <v>275866.05</v>
      </c>
      <c r="E17" s="8" t="n">
        <f aca="false">D17-C17</f>
        <v>-38152.68</v>
      </c>
      <c r="F17" s="8"/>
    </row>
    <row r="18" customFormat="false" ht="15.6" hidden="false" customHeight="false" outlineLevel="0" collapsed="false">
      <c r="B18" s="12" t="s">
        <v>19</v>
      </c>
      <c r="C18" s="7" t="n">
        <v>43384.92</v>
      </c>
      <c r="D18" s="7" t="n">
        <v>13525.43</v>
      </c>
      <c r="E18" s="8" t="n">
        <f aca="false">D18-C18</f>
        <v>-29859.49</v>
      </c>
      <c r="F18" s="8"/>
    </row>
    <row r="19" customFormat="false" ht="15.6" hidden="false" customHeight="false" outlineLevel="0" collapsed="false">
      <c r="B19" s="11" t="s">
        <v>20</v>
      </c>
      <c r="C19" s="7" t="n">
        <f aca="false">C13+C14+C18</f>
        <v>2622573.65</v>
      </c>
      <c r="D19" s="7" t="n">
        <f aca="false">D13+D14+D18</f>
        <v>2579281.02</v>
      </c>
      <c r="E19" s="8" t="n">
        <f aca="false">D19-C19</f>
        <v>-43292.6299999994</v>
      </c>
      <c r="F19" s="8"/>
    </row>
    <row r="20" customFormat="false" ht="17.4" hidden="false" customHeight="false" outlineLevel="0" collapsed="false">
      <c r="B20" s="9" t="s">
        <v>21</v>
      </c>
      <c r="C20" s="7"/>
      <c r="D20" s="7"/>
      <c r="E20" s="10" t="n">
        <f aca="false">E12+C19-D19</f>
        <v>599757.589999999</v>
      </c>
      <c r="F20" s="10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3301.9</v>
      </c>
      <c r="E26" s="18" t="s">
        <v>29</v>
      </c>
      <c r="F26" s="21" t="n">
        <v>53491.32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3301.9</v>
      </c>
      <c r="E28" s="22" t="s">
        <v>31</v>
      </c>
      <c r="F28" s="23" t="n">
        <v>176713.32</v>
      </c>
    </row>
    <row r="29" customFormat="false" ht="46.8" hidden="false" customHeight="false" outlineLevel="0" collapsed="false">
      <c r="B29" s="24" t="s">
        <v>32</v>
      </c>
      <c r="C29" s="24"/>
      <c r="D29" s="17" t="n">
        <v>3301.9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3301.9</v>
      </c>
      <c r="E30" s="22" t="s">
        <v>34</v>
      </c>
      <c r="F30" s="23" t="n">
        <v>2238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1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30" hidden="false" customHeight="true" outlineLevel="0" collapsed="false">
      <c r="B33" s="27" t="s">
        <v>39</v>
      </c>
      <c r="C33" s="27"/>
      <c r="D33" s="7"/>
      <c r="E33" s="18"/>
      <c r="F33" s="28" t="n">
        <v>1688.87</v>
      </c>
    </row>
    <row r="34" customFormat="false" ht="28.5" hidden="false" customHeight="true" outlineLevel="0" collapsed="false">
      <c r="B34" s="29" t="s">
        <v>40</v>
      </c>
      <c r="C34" s="29"/>
      <c r="D34" s="7"/>
      <c r="E34" s="18"/>
      <c r="F34" s="30" t="n">
        <v>15324</v>
      </c>
    </row>
    <row r="35" customFormat="false" ht="24.75" hidden="false" customHeight="true" outlineLevel="0" collapsed="false">
      <c r="B35" s="29" t="s">
        <v>41</v>
      </c>
      <c r="C35" s="29"/>
      <c r="D35" s="7"/>
      <c r="E35" s="18"/>
      <c r="F35" s="30" t="n">
        <v>9425.24</v>
      </c>
    </row>
    <row r="36" customFormat="false" ht="28.5" hidden="false" customHeight="true" outlineLevel="0" collapsed="false">
      <c r="B36" s="31" t="s">
        <v>42</v>
      </c>
      <c r="C36" s="31"/>
      <c r="D36" s="7"/>
      <c r="E36" s="18"/>
      <c r="F36" s="30" t="n">
        <v>19893.39</v>
      </c>
    </row>
    <row r="37" customFormat="false" ht="27.75" hidden="false" customHeight="true" outlineLevel="0" collapsed="false">
      <c r="B37" s="32" t="s">
        <v>43</v>
      </c>
      <c r="C37" s="32"/>
      <c r="D37" s="22"/>
      <c r="E37" s="18" t="s">
        <v>38</v>
      </c>
      <c r="F37" s="19"/>
    </row>
    <row r="38" customFormat="false" ht="44.25" hidden="false" customHeight="true" outlineLevel="0" collapsed="false">
      <c r="B38" s="27" t="s">
        <v>44</v>
      </c>
      <c r="C38" s="27"/>
      <c r="D38" s="22"/>
      <c r="E38" s="18"/>
      <c r="F38" s="7"/>
    </row>
    <row r="39" customFormat="false" ht="49.5" hidden="false" customHeight="true" outlineLevel="0" collapsed="false">
      <c r="B39" s="27" t="s">
        <v>45</v>
      </c>
      <c r="C39" s="27"/>
      <c r="D39" s="22"/>
      <c r="E39" s="18"/>
      <c r="F39" s="7"/>
    </row>
    <row r="40" customFormat="false" ht="30.75" hidden="false" customHeight="true" outlineLevel="0" collapsed="false">
      <c r="B40" s="33" t="s">
        <v>46</v>
      </c>
      <c r="C40" s="33"/>
      <c r="D40" s="6"/>
      <c r="E40" s="18" t="s">
        <v>38</v>
      </c>
      <c r="F40" s="7" t="n">
        <v>0</v>
      </c>
    </row>
    <row r="41" customFormat="false" ht="18" hidden="false" customHeight="true" outlineLevel="0" collapsed="false">
      <c r="B41" s="33"/>
      <c r="C41" s="33"/>
      <c r="D41" s="6"/>
      <c r="E41" s="18"/>
      <c r="F41" s="7"/>
    </row>
    <row r="42" customFormat="false" ht="18" hidden="false" customHeight="true" outlineLevel="0" collapsed="false">
      <c r="B42" s="33"/>
      <c r="C42" s="33"/>
      <c r="D42" s="6"/>
      <c r="E42" s="18"/>
      <c r="F42" s="7"/>
    </row>
    <row r="43" customFormat="false" ht="18" hidden="false" customHeight="true" outlineLevel="0" collapsed="false">
      <c r="B43" s="33"/>
      <c r="C43" s="33"/>
      <c r="D43" s="6"/>
      <c r="E43" s="18"/>
      <c r="F43" s="7"/>
    </row>
    <row r="44" customFormat="false" ht="18" hidden="false" customHeight="true" outlineLevel="0" collapsed="false">
      <c r="B44" s="33"/>
      <c r="C44" s="33"/>
      <c r="D44" s="6"/>
      <c r="E44" s="18"/>
      <c r="F44" s="7"/>
    </row>
    <row r="45" customFormat="false" ht="63.75" hidden="false" customHeight="true" outlineLevel="0" collapsed="false">
      <c r="B45" s="33" t="s">
        <v>47</v>
      </c>
      <c r="C45" s="33"/>
      <c r="D45" s="7"/>
      <c r="E45" s="18" t="s">
        <v>38</v>
      </c>
      <c r="F45" s="6"/>
    </row>
    <row r="46" customFormat="false" ht="52.2" hidden="false" customHeight="true" outlineLevel="0" collapsed="false">
      <c r="B46" s="34" t="s">
        <v>48</v>
      </c>
      <c r="C46" s="34"/>
      <c r="D46" s="7"/>
      <c r="E46" s="18"/>
      <c r="F46" s="18" t="n">
        <v>66400</v>
      </c>
    </row>
    <row r="47" customFormat="false" ht="36" hidden="false" customHeight="true" outlineLevel="0" collapsed="false">
      <c r="B47" s="31" t="s">
        <v>49</v>
      </c>
      <c r="C47" s="31"/>
      <c r="D47" s="7"/>
      <c r="E47" s="18"/>
      <c r="F47" s="18" t="n">
        <v>3828</v>
      </c>
    </row>
    <row r="48" customFormat="false" ht="28.5" hidden="false" customHeight="true" outlineLevel="0" collapsed="false">
      <c r="B48" s="31" t="s">
        <v>50</v>
      </c>
      <c r="C48" s="31"/>
      <c r="D48" s="7"/>
      <c r="E48" s="18"/>
      <c r="F48" s="18" t="n">
        <v>1904</v>
      </c>
    </row>
    <row r="49" customFormat="false" ht="23.25" hidden="false" customHeight="true" outlineLevel="0" collapsed="false">
      <c r="B49" s="34" t="s">
        <v>51</v>
      </c>
      <c r="C49" s="34"/>
      <c r="D49" s="7"/>
      <c r="E49" s="18"/>
      <c r="F49" s="18" t="n">
        <v>7734.56</v>
      </c>
      <c r="G49" s="35"/>
    </row>
    <row r="50" customFormat="false" ht="24" hidden="false" customHeight="true" outlineLevel="0" collapsed="false">
      <c r="B50" s="34" t="s">
        <v>52</v>
      </c>
      <c r="C50" s="34"/>
      <c r="D50" s="7"/>
      <c r="E50" s="18"/>
      <c r="F50" s="18" t="n">
        <v>102015.96</v>
      </c>
      <c r="G50" s="35"/>
    </row>
    <row r="51" customFormat="false" ht="24.75" hidden="false" customHeight="true" outlineLevel="0" collapsed="false">
      <c r="B51" s="34" t="s">
        <v>53</v>
      </c>
      <c r="C51" s="34"/>
      <c r="D51" s="7"/>
      <c r="E51" s="18"/>
      <c r="F51" s="18" t="n">
        <v>10763.91</v>
      </c>
      <c r="G51" s="36"/>
    </row>
    <row r="52" customFormat="false" ht="22.5" hidden="false" customHeight="true" outlineLevel="0" collapsed="false">
      <c r="B52" s="32" t="s">
        <v>54</v>
      </c>
      <c r="C52" s="32"/>
      <c r="D52" s="37"/>
      <c r="E52" s="38"/>
      <c r="F52" s="19" t="n">
        <f aca="false">SUM(F32:F51)</f>
        <v>238977.93</v>
      </c>
      <c r="G52" s="36"/>
    </row>
    <row r="53" customFormat="false" ht="18" hidden="false" customHeight="true" outlineLevel="0" collapsed="false">
      <c r="B53" s="39" t="s">
        <v>55</v>
      </c>
      <c r="C53" s="39"/>
      <c r="D53" s="39"/>
      <c r="E53" s="39"/>
      <c r="F53" s="39"/>
    </row>
    <row r="54" customFormat="false" ht="48.75" hidden="false" customHeight="true" outlineLevel="0" collapsed="false">
      <c r="B54" s="12" t="s">
        <v>56</v>
      </c>
      <c r="C54" s="12"/>
      <c r="D54" s="17" t="n">
        <v>3301.9</v>
      </c>
      <c r="E54" s="18" t="s">
        <v>57</v>
      </c>
      <c r="F54" s="23" t="n">
        <v>63793.68</v>
      </c>
    </row>
    <row r="55" customFormat="false" ht="21.75" hidden="false" customHeight="true" outlineLevel="0" collapsed="false">
      <c r="B55" s="12" t="s">
        <v>58</v>
      </c>
      <c r="C55" s="12"/>
      <c r="D55" s="17" t="n">
        <v>3301.9</v>
      </c>
      <c r="E55" s="7"/>
      <c r="F55" s="23" t="n">
        <v>30968.11</v>
      </c>
    </row>
    <row r="56" customFormat="false" ht="22.5" hidden="false" customHeight="true" outlineLevel="0" collapsed="false">
      <c r="B56" s="24" t="s">
        <v>59</v>
      </c>
      <c r="C56" s="24"/>
      <c r="D56" s="17" t="n">
        <v>3301.9</v>
      </c>
      <c r="E56" s="7"/>
      <c r="F56" s="23" t="n">
        <v>14916.53</v>
      </c>
    </row>
    <row r="57" customFormat="false" ht="15.6" hidden="false" customHeight="false" outlineLevel="0" collapsed="false">
      <c r="B57" s="40" t="s">
        <v>60</v>
      </c>
      <c r="C57" s="40"/>
      <c r="D57" s="17" t="n">
        <v>3301.9</v>
      </c>
      <c r="E57" s="7"/>
      <c r="F57" s="23" t="n">
        <v>91150.56</v>
      </c>
    </row>
    <row r="58" customFormat="false" ht="15.6" hidden="false" customHeight="false" outlineLevel="0" collapsed="false">
      <c r="B58" s="40" t="s">
        <v>61</v>
      </c>
      <c r="C58" s="40"/>
      <c r="D58" s="17" t="n">
        <v>3301.9</v>
      </c>
      <c r="E58" s="7"/>
      <c r="F58" s="23" t="n">
        <v>140663.16</v>
      </c>
    </row>
    <row r="59" customFormat="false" ht="15.6" hidden="false" customHeight="false" outlineLevel="0" collapsed="false">
      <c r="B59" s="40" t="s">
        <v>62</v>
      </c>
      <c r="C59" s="40"/>
      <c r="D59" s="17" t="n">
        <v>3301.9</v>
      </c>
      <c r="E59" s="7"/>
      <c r="F59" s="23" t="n">
        <v>0</v>
      </c>
    </row>
    <row r="60" customFormat="false" ht="15.6" hidden="false" customHeight="false" outlineLevel="0" collapsed="false">
      <c r="B60" s="40" t="s">
        <v>63</v>
      </c>
      <c r="C60" s="40"/>
      <c r="D60" s="17" t="n">
        <v>3301.9</v>
      </c>
      <c r="E60" s="7"/>
      <c r="F60" s="23" t="n">
        <f aca="false">F61+F62+F66+F64+F63+F65</f>
        <v>34933.6</v>
      </c>
    </row>
    <row r="61" customFormat="false" ht="15.6" hidden="false" customHeight="false" outlineLevel="0" collapsed="false">
      <c r="B61" s="24" t="s">
        <v>64</v>
      </c>
      <c r="C61" s="24"/>
      <c r="D61" s="17"/>
      <c r="E61" s="7"/>
      <c r="F61" s="23" t="n">
        <v>3693.54</v>
      </c>
    </row>
    <row r="62" customFormat="false" ht="15.6" hidden="false" customHeight="false" outlineLevel="0" collapsed="false">
      <c r="B62" s="24" t="s">
        <v>65</v>
      </c>
      <c r="C62" s="24"/>
      <c r="D62" s="17"/>
      <c r="E62" s="7"/>
      <c r="F62" s="23" t="n">
        <v>1200</v>
      </c>
    </row>
    <row r="63" customFormat="false" ht="15.6" hidden="false" customHeight="false" outlineLevel="0" collapsed="false">
      <c r="B63" s="24" t="s">
        <v>66</v>
      </c>
      <c r="C63" s="24"/>
      <c r="D63" s="17"/>
      <c r="E63" s="7"/>
      <c r="F63" s="23" t="n">
        <v>3000</v>
      </c>
    </row>
    <row r="64" customFormat="false" ht="15.6" hidden="false" customHeight="false" outlineLevel="0" collapsed="false">
      <c r="B64" s="24" t="s">
        <v>67</v>
      </c>
      <c r="C64" s="24"/>
      <c r="D64" s="17"/>
      <c r="E64" s="7"/>
      <c r="F64" s="23" t="n">
        <v>11844.87</v>
      </c>
    </row>
    <row r="65" customFormat="false" ht="34.5" hidden="false" customHeight="true" outlineLevel="0" collapsed="false">
      <c r="B65" s="12" t="s">
        <v>68</v>
      </c>
      <c r="C65" s="12"/>
      <c r="D65" s="17"/>
      <c r="E65" s="7"/>
      <c r="F65" s="23" t="n">
        <v>13709.23</v>
      </c>
    </row>
    <row r="66" customFormat="false" ht="34.5" hidden="false" customHeight="true" outlineLevel="0" collapsed="false">
      <c r="B66" s="12" t="s">
        <v>69</v>
      </c>
      <c r="C66" s="12"/>
      <c r="D66" s="17"/>
      <c r="E66" s="7"/>
      <c r="F66" s="23" t="n">
        <v>1485.96</v>
      </c>
    </row>
    <row r="68" customFormat="false" ht="15.6" hidden="false" customHeight="false" outlineLevel="0" collapsed="false">
      <c r="B68" s="41"/>
      <c r="C68" s="42"/>
      <c r="D68" s="42"/>
      <c r="E68" s="42"/>
      <c r="F68" s="42"/>
    </row>
    <row r="69" customFormat="false" ht="43.5" hidden="false" customHeight="true" outlineLevel="0" collapsed="false">
      <c r="B69" s="43" t="s">
        <v>70</v>
      </c>
      <c r="C69" s="43"/>
      <c r="D69" s="43"/>
      <c r="E69" s="43"/>
      <c r="F69" s="43"/>
    </row>
    <row r="70" customFormat="false" ht="36.75" hidden="false" customHeight="true" outlineLevel="0" collapsed="false">
      <c r="B70" s="43" t="s">
        <v>71</v>
      </c>
      <c r="C70" s="43"/>
      <c r="D70" s="43"/>
      <c r="E70" s="43"/>
      <c r="F70" s="43"/>
    </row>
    <row r="71" customFormat="false" ht="15.6" hidden="false" customHeight="false" outlineLevel="0" collapsed="false">
      <c r="B71" s="1"/>
      <c r="C71" s="1"/>
      <c r="D71" s="1"/>
      <c r="E71" s="1"/>
      <c r="F71" s="1"/>
    </row>
    <row r="72" customFormat="false" ht="15.6" hidden="false" customHeight="false" outlineLevel="0" collapsed="false">
      <c r="B72" s="3" t="s">
        <v>72</v>
      </c>
      <c r="C72" s="3"/>
      <c r="D72" s="3"/>
      <c r="E72" s="3"/>
      <c r="F72" s="3"/>
    </row>
    <row r="73" customFormat="false" ht="15.6" hidden="false" customHeight="false" outlineLevel="0" collapsed="false">
      <c r="B73" s="1"/>
      <c r="C73" s="44"/>
      <c r="D73" s="1"/>
      <c r="E73" s="1"/>
      <c r="F73" s="1"/>
    </row>
    <row r="74" customFormat="false" ht="38.25" hidden="false" customHeight="true" outlineLevel="0" collapsed="false">
      <c r="B74" s="43" t="s">
        <v>73</v>
      </c>
      <c r="C74" s="43"/>
      <c r="D74" s="43"/>
      <c r="E74" s="43"/>
      <c r="F74" s="43"/>
    </row>
    <row r="75" customFormat="false" ht="15.6" hidden="false" customHeight="false" outlineLevel="0" collapsed="false">
      <c r="B75" s="1"/>
      <c r="C75" s="1"/>
      <c r="D75" s="1"/>
      <c r="E75" s="1"/>
      <c r="F75" s="1"/>
    </row>
    <row r="77" customFormat="false" ht="30.75" hidden="false" customHeight="true" outlineLevel="0" collapsed="false">
      <c r="B77" s="45" t="s">
        <v>74</v>
      </c>
      <c r="C77" s="45"/>
      <c r="D77" s="45"/>
      <c r="E77" s="45"/>
      <c r="F77" s="45"/>
    </row>
    <row r="79" customFormat="false" ht="24.75" hidden="false" customHeight="true" outlineLevel="0" collapsed="false">
      <c r="B79" s="45" t="s">
        <v>75</v>
      </c>
      <c r="C79" s="45"/>
      <c r="D79" s="45"/>
      <c r="E79" s="45"/>
      <c r="F79" s="45"/>
    </row>
    <row r="1048576" customFormat="false" ht="12.8" hidden="false" customHeight="false" outlineLevel="0" collapsed="false"/>
  </sheetData>
  <mergeCells count="6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9"/>
    <mergeCell ref="E37:E39"/>
    <mergeCell ref="B38:C38"/>
    <mergeCell ref="B39:C39"/>
    <mergeCell ref="B40:C44"/>
    <mergeCell ref="D40:D44"/>
    <mergeCell ref="E40:E44"/>
    <mergeCell ref="F40:F44"/>
    <mergeCell ref="B45:C45"/>
    <mergeCell ref="D45:D51"/>
    <mergeCell ref="E45:E51"/>
    <mergeCell ref="B46:C46"/>
    <mergeCell ref="B47:C47"/>
    <mergeCell ref="B48:C48"/>
    <mergeCell ref="B49:C49"/>
    <mergeCell ref="B50:C50"/>
    <mergeCell ref="B51:C51"/>
    <mergeCell ref="B52:C52"/>
    <mergeCell ref="B53:F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9:F69"/>
    <mergeCell ref="B70:F70"/>
    <mergeCell ref="B72:F72"/>
    <mergeCell ref="B74:F74"/>
    <mergeCell ref="B77:F77"/>
    <mergeCell ref="B79:F7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2020-03-25T11:02:15Z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